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<sst xmlns="http://schemas.openxmlformats.org/spreadsheetml/2006/main" count="39" uniqueCount="38">
  <si>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</si>
  <si>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</si>
  <si>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</si>
  <si>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</si>
  <si>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</si>
  <si>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</si>
  <si>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</si>
  <si>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</si>
  <si>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</si>
  <si>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</si>
  <si>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</si>
  <si>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</si>
  <si>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</si>
  <si>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</si>
  <si>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</si>
  <si>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</si>
  <si>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</si>
  <si>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</si>
  <si>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</si>
  <si>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</si>
  <si>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</si>
  <si>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</si>
  <si>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</si>
  <si>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</si>
  <si>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</si>
  <si>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</si>
  <si>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</si>
  <si>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</si>
  <si>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</si>
  <si>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</si>
  <si>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</si>
  <si>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</si>
  <si>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</si>
  <si>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Septiembre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</si>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</sst>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/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32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33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216884.15</v>
      </c>
      <c r="F16" s="23">
        <f>SUM(F18:F24)</f>
        <v>4825582.38</v>
      </c>
      <c r="G16" s="23">
        <f>SUM(G18:G24)</f>
        <v>4551019.6</v>
      </c>
      <c r="H16" s="23">
        <f>SUM(H18:H24)</f>
        <v>491446.9299999997</v>
      </c>
      <c r="I16" s="23">
        <f>SUM(I18:I24)</f>
        <v>274562.77999999974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27722.3</v>
      </c>
      <c r="F18" s="28">
        <v>2266891</v>
      </c>
      <c r="G18" s="28">
        <v>2261808.6</v>
      </c>
      <c r="H18" s="29">
        <f>E18+F18-G18</f>
        <v>32804.69999999972</v>
      </c>
      <c r="I18" s="29">
        <f>H18-E18</f>
        <v>5082.399999999721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162161.85</v>
      </c>
      <c r="F19" s="28">
        <v>2554441.38</v>
      </c>
      <c r="G19" s="28">
        <v>2286211</v>
      </c>
      <c r="H19" s="29">
        <f aca="true" t="shared" si="0" ref="H19:H24">E19+F19-G19</f>
        <v>430392.23</v>
      </c>
      <c r="I19" s="29">
        <f aca="true" t="shared" si="1" ref="I19:I24">H19-E19</f>
        <v>268230.38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27000</v>
      </c>
      <c r="F20" s="28">
        <v>4250</v>
      </c>
      <c r="G20" s="28">
        <v>3000</v>
      </c>
      <c r="H20" s="29">
        <f t="shared" si="0"/>
        <v>28250</v>
      </c>
      <c r="I20" s="29">
        <f t="shared" si="1"/>
        <v>1250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901812.52</v>
      </c>
      <c r="F26" s="23">
        <f>SUM(F28:F36)</f>
        <v>5568</v>
      </c>
      <c r="G26" s="23">
        <f>SUM(G28:G36)</f>
        <v>0</v>
      </c>
      <c r="H26" s="23">
        <f>SUM(H28:H36)</f>
        <v>907380.52</v>
      </c>
      <c r="I26" s="23">
        <f>SUM(I28:I36)</f>
        <v>5568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509092.56</v>
      </c>
      <c r="F30" s="28">
        <v>0</v>
      </c>
      <c r="G30" s="28">
        <v>0</v>
      </c>
      <c r="H30" s="29">
        <f t="shared" si="2"/>
        <v>509092.56</v>
      </c>
      <c r="I30" s="29">
        <f t="shared" si="3"/>
        <v>0</v>
      </c>
      <c r="J30" s="27"/>
    </row>
    <row r="31" spans="2:10" ht="15">
      <c r="B31" s="25"/>
      <c r="C31" s="46" t="s">
        <v>24</v>
      </c>
      <c r="D31" s="46"/>
      <c r="E31" s="28">
        <v>1014120.7</v>
      </c>
      <c r="F31" s="28">
        <v>5568</v>
      </c>
      <c r="G31" s="28">
        <v>0</v>
      </c>
      <c r="H31" s="29">
        <f t="shared" si="2"/>
        <v>1019688.7</v>
      </c>
      <c r="I31" s="29">
        <f t="shared" si="3"/>
        <v>5568</v>
      </c>
      <c r="J31" s="27"/>
    </row>
    <row r="32" spans="2:10" ht="15">
      <c r="B32" s="25"/>
      <c r="C32" s="46" t="s">
        <v>25</v>
      </c>
      <c r="D32" s="46"/>
      <c r="E32" s="28">
        <v>20822.8</v>
      </c>
      <c r="F32" s="28">
        <v>0</v>
      </c>
      <c r="G32" s="28">
        <v>0</v>
      </c>
      <c r="H32" s="29">
        <f t="shared" si="2"/>
        <v>20822.8</v>
      </c>
      <c r="I32" s="29">
        <f t="shared" si="3"/>
        <v>0</v>
      </c>
      <c r="J32" s="27"/>
    </row>
    <row r="33" spans="2:10" ht="15">
      <c r="B33" s="25"/>
      <c r="C33" s="46" t="s">
        <v>26</v>
      </c>
      <c r="D33" s="46"/>
      <c r="E33" s="28">
        <v>-642223.54</v>
      </c>
      <c r="F33" s="28">
        <v>0</v>
      </c>
      <c r="G33" s="28">
        <v>0</v>
      </c>
      <c r="H33" s="29">
        <f t="shared" si="2"/>
        <v>-642223.54</v>
      </c>
      <c r="I33" s="29">
        <f t="shared" si="3"/>
        <v>0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1118696.67</v>
      </c>
      <c r="F38" s="23">
        <f>F16+F26</f>
        <v>4831150.38</v>
      </c>
      <c r="G38" s="23">
        <f>G16+G26</f>
        <v>4551019.6</v>
      </c>
      <c r="H38" s="23">
        <f>H16+H26</f>
        <v>1398827.4499999997</v>
      </c>
      <c r="I38" s="23">
        <f>I16+I26</f>
        <v>280130.77999999974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34</v>
      </c>
      <c r="D44" s="44"/>
      <c r="E44" s="39"/>
      <c r="F44" s="44" t="s">
        <v>36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35</v>
      </c>
      <c r="D45" s="45"/>
      <c r="E45" s="41"/>
      <c r="F45" s="45" t="s">
        <v>37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/>
      <c r="D47" s="68"/>
      <c r="E47" s="42"/>
      <c r="F47" s="67"/>
      <c r="G47" s="68"/>
      <c r="H47" s="68"/>
      <c r="I47" s="68"/>
    </row>
    <row r="48" spans="3:9" s="69" customFormat="1" ht="15" customHeight="1">
      <c r="C48" s="71"/>
      <c r="D48" s="72"/>
      <c r="E48" s="70"/>
      <c r="F48" s="71"/>
      <c r="G48" s="72"/>
      <c r="H48" s="72"/>
      <c r="I48" s="72"/>
    </row>
    <row r="49" spans="3:9" s="69" customFormat="1" ht="15" customHeight="1">
      <c r="C49" s="70"/>
      <c r="D49" s="73"/>
      <c r="E49" s="70"/>
      <c r="F49" s="70"/>
      <c r="G49" s="73"/>
      <c r="H49" s="73"/>
      <c r="I49" s="73"/>
    </row>
    <row r="50" spans="3:9" s="69" customFormat="1" ht="15" customHeight="1">
      <c r="C50" s="71"/>
      <c r="D50" s="72"/>
      <c r="E50" s="70"/>
      <c r="F50" s="71"/>
      <c r="G50" s="72"/>
      <c r="H50" s="72"/>
      <c r="I50" s="72"/>
    </row>
    <row r="51" spans="3:9" s="69" customFormat="1" ht="15" customHeight="1">
      <c r="C51" s="71"/>
      <c r="D51" s="72"/>
      <c r="E51" s="70"/>
      <c r="F51" s="71"/>
      <c r="G51" s="72"/>
      <c r="H51" s="72"/>
      <c r="I51" s="72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dcterms:created xsi:type="dcterms:W3CDTF">2014-09-29T18:59:31Z</dcterms:created>
  <dcterms:modified xsi:type="dcterms:W3CDTF">2020-01-24T16:14:55Z</dcterms:modified>
  <cp:category/>
  <cp:version/>
  <cp:contentType/>
  <cp:contentStatus/>
</cp:coreProperties>
</file>